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920 Услуги по поверке и ТО газоанализаторов (УМ)\КД СКС-2920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тмц!$A$8:$Y$8</definedName>
    <definedName name="_xlnm.Print_Area" localSheetId="0">тмц!$A$1:$Y$50</definedName>
  </definedNames>
  <calcPr calcId="152511" iterateDelta="1E-4"/>
</workbook>
</file>

<file path=xl/calcChain.xml><?xml version="1.0" encoding="utf-8"?>
<calcChain xmlns="http://schemas.openxmlformats.org/spreadsheetml/2006/main">
  <c r="X17" i="4" l="1"/>
  <c r="V17" i="4"/>
  <c r="O17" i="4"/>
  <c r="X16" i="4"/>
  <c r="V16" i="4"/>
  <c r="O16" i="4"/>
  <c r="X15" i="4"/>
  <c r="V15" i="4"/>
  <c r="O15" i="4"/>
  <c r="X14" i="4"/>
  <c r="V14" i="4"/>
  <c r="O14" i="4"/>
  <c r="X13" i="4"/>
  <c r="V13" i="4"/>
  <c r="O13" i="4"/>
  <c r="X12" i="4"/>
  <c r="V12" i="4"/>
  <c r="O12" i="4"/>
  <c r="X11" i="4"/>
  <c r="V11" i="4"/>
  <c r="O11" i="4"/>
  <c r="X21" i="4"/>
  <c r="V21" i="4"/>
  <c r="O21" i="4"/>
  <c r="X20" i="4"/>
  <c r="V20" i="4"/>
  <c r="O20" i="4"/>
  <c r="X19" i="4"/>
  <c r="V19" i="4"/>
  <c r="O19" i="4"/>
  <c r="X18" i="4"/>
  <c r="V18" i="4"/>
  <c r="O18" i="4"/>
  <c r="X32" i="4" l="1"/>
  <c r="V32" i="4"/>
  <c r="O32" i="4"/>
  <c r="X31" i="4"/>
  <c r="V31" i="4"/>
  <c r="O31" i="4"/>
  <c r="X30" i="4"/>
  <c r="V30" i="4"/>
  <c r="O30" i="4"/>
  <c r="X29" i="4"/>
  <c r="V29" i="4"/>
  <c r="O29" i="4"/>
  <c r="X28" i="4"/>
  <c r="V28" i="4"/>
  <c r="O28" i="4"/>
  <c r="X27" i="4"/>
  <c r="V27" i="4"/>
  <c r="O27" i="4"/>
  <c r="X26" i="4"/>
  <c r="V26" i="4"/>
  <c r="O26" i="4"/>
  <c r="X24" i="4" l="1"/>
  <c r="V24" i="4"/>
  <c r="O24" i="4"/>
  <c r="X23" i="4"/>
  <c r="V23" i="4"/>
  <c r="O23" i="4"/>
  <c r="X22" i="4"/>
  <c r="V22" i="4"/>
  <c r="O22" i="4"/>
  <c r="X10" i="4"/>
  <c r="V10" i="4"/>
  <c r="O10" i="4"/>
  <c r="X33" i="4" l="1"/>
  <c r="V33" i="4"/>
  <c r="O33" i="4"/>
</calcChain>
</file>

<file path=xl/sharedStrings.xml><?xml version="1.0" encoding="utf-8"?>
<sst xmlns="http://schemas.openxmlformats.org/spreadsheetml/2006/main" count="285" uniqueCount="94">
  <si>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</si>
  <si>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</si>
  <si>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</si>
  <si>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</si>
  <si>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</si>
  <si>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</si>
  <si>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</si>
  <si>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</si>
  <si>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</si>
  <si>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</si>
  <si>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</si>
  <si>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</si>
  <si>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</si>
  <si>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</si>
  <si>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</si>
  <si>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</si>
  <si>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</si>
  <si>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</si>
  <si>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</si>
  <si>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</si>
  <si>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</si>
  <si>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</si>
  <si>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</si>
  <si>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</si>
  <si>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</si>
  <si>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</si>
  <si>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</si>
  <si>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</si>
  <si>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</si>
  <si>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</si>
  <si>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</si>
  <si>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</si>
  <si>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</si>
  <si>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</si>
  <si>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</si>
  <si>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</si>
  <si>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</si>
  <si>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начало</t>
  </si>
  <si>
    <t>конец</t>
  </si>
  <si>
    <t xml:space="preserve">График поставки товара (выполнения работ, оказания услуг) </t>
  </si>
  <si>
    <t>Количество</t>
  </si>
  <si>
    <t>Приложение 1.2 Техническое задание</t>
  </si>
  <si>
    <t>г. Самара</t>
  </si>
  <si>
    <t>Х</t>
  </si>
  <si>
    <t>ИТОГО начальная максимальная цена договора (максимальный бюджет Заказчика):</t>
  </si>
  <si>
    <t>ИТОГО, сумма единичных расценок:</t>
  </si>
  <si>
    <t>Зафиксирована в период срока действия договора и опциона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</si>
  <si>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</si>
  <si>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Услуга</t>
  </si>
  <si>
    <t>71.12.40</t>
  </si>
  <si>
    <t>71.12</t>
  </si>
  <si>
    <t>01.01.2024г.</t>
  </si>
  <si>
    <t>31.12.2024г.</t>
  </si>
  <si>
    <t>СКС-2920</t>
  </si>
  <si>
    <t xml:space="preserve">Лот № 1 Услуги по поверке и техническому обслуживанию газоанализаторов, сигнализаторов хлора, сигнализаторов загазованности </t>
  </si>
  <si>
    <t>1. Поверка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</si>
  <si>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</si>
  <si>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</si>
  <si>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</si>
  <si>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</si>
  <si>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</si>
  <si>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</si>
  <si>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</si>
  <si>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</si>
  <si>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</si>
  <si>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</si>
  <si>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</si>
  <si>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</si>
  <si>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</si>
  <si>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</si>
  <si>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</si>
  <si>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Поверка. Переносной Газоанализатор "Ока-92МТ" О2-Н2S-CН4</t>
  </si>
  <si>
    <t xml:space="preserve">Поверка. Переносной Газоанализатор "Ока-92МТ" О2-CН4-Н2S-СО2 </t>
  </si>
  <si>
    <t>Поверка. Переносной Газоанализатор ФП-34 Фармек О2-CН4-Н2S-СО-CO2</t>
  </si>
  <si>
    <t>Поверка. Переносной Газоанализатор "Ока-92МТ" О2-CО-Н2S-СН4</t>
  </si>
  <si>
    <t>Поверка. Переносной Газоанализатор "Ока-92МТ" О2-СН4-Cl2</t>
  </si>
  <si>
    <t>Поверка. Переносной Газоанализатор "Ока-92МТ" О2-CН4-Н2S-СО-CO2</t>
  </si>
  <si>
    <t>Поверка. Переносной Газоанализатор ''Ока''-92МТ CI"</t>
  </si>
  <si>
    <t>Поверка. Стационарный Газоанализатор "Хоббит-Т-2Cl2"</t>
  </si>
  <si>
    <t>Поверка. Стационарный Газоанализатор"Хоббит-Т" 2О2-2CН4-2Н2S-2СО-2NH3</t>
  </si>
  <si>
    <t>Поверка. Стационарный Газоанализатор "Хоббит-Т-4Cl2"</t>
  </si>
  <si>
    <t>Поверка. Стационарный Газоанализатор "Хоббит-Т-Cl2"</t>
  </si>
  <si>
    <t>Поверка. Стационарный Газоанализатор"Хоббит-Т" О2-CН4-Н2S-СО-NH3</t>
  </si>
  <si>
    <t>Поверка.  Газоанализатор ''Seitron" CO</t>
  </si>
  <si>
    <t>Поверка.  Газоанализатор ''Seitron" CH4</t>
  </si>
  <si>
    <t>Поверка.  Сигнализатор СОУ-1 CO</t>
  </si>
  <si>
    <t>2. Техническое обслуживание</t>
  </si>
  <si>
    <t>Ежеквартальное ТО. Переносной Газоанализатор "Ока-92МТ" О2-Н2S-CН4</t>
  </si>
  <si>
    <t xml:space="preserve">Ежеквартальное ТО. Переносной Газоанализатор "Ока-92МТ" О2-CН4-Н2S-СО2 </t>
  </si>
  <si>
    <t>Ежеквартальное ТО. Переносной Газоанализатор ФП-34 Фармек О2-CН4-Н2S-СО-CO2</t>
  </si>
  <si>
    <t>Ежеквартальное ТО. Переносной Газоанализатор "Ока-92МТ" О2-CО-Н2S-СН4</t>
  </si>
  <si>
    <t>Ежеквартальное ТО. Переносной Газоанализатор "Ока-92МТ" О2-СН4-Cl2</t>
  </si>
  <si>
    <t>Ежеквартальное ТО. Переносной Газоанализатор "Ока-92МТ" О2-CН4-Н2S-СО-CO2</t>
  </si>
  <si>
    <t>Ежеквартальное ТО. Переносной Газоанализатор "Ока-92МТ Cl2"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</si>
</sst>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7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" fontId="12" fillId="4" borderId="1" xfId="0" applyNumberFormat="1" applyFont="1" applyFill="1" applyBorder="1" applyAlignment="1" applyProtection="1"/>
    <xf numFmtId="4" fontId="12" fillId="2" borderId="1" xfId="0" applyNumberFormat="1" applyFont="1" applyFill="1" applyBorder="1" applyAlignment="1" applyProtection="1">
      <alignment vertical="center"/>
    </xf>
    <xf numFmtId="4" fontId="12" fillId="4" borderId="1" xfId="0" applyNumberFormat="1" applyFont="1" applyFill="1" applyBorder="1" applyAlignment="1" applyProtection="1">
      <alignment vertical="center"/>
    </xf>
    <xf numFmtId="4" fontId="13" fillId="4" borderId="1" xfId="0" applyNumberFormat="1" applyFont="1" applyFill="1" applyBorder="1" applyAlignment="1" applyProtection="1">
      <alignment horizontal="right" vertical="center"/>
    </xf>
    <xf numFmtId="0" fontId="1" fillId="5" borderId="6" xfId="0" applyNumberFormat="1" applyFont="1" applyFill="1" applyBorder="1" applyAlignment="1" applyProtection="1">
      <alignment horizontal="left" vertical="center" wrapText="1"/>
    </xf>
    <xf numFmtId="0" fontId="1" fillId="5" borderId="7" xfId="0" applyNumberFormat="1" applyFont="1" applyFill="1" applyBorder="1" applyAlignment="1" applyProtection="1">
      <alignment horizontal="left" vertical="center" wrapText="1"/>
    </xf>
    <xf numFmtId="0" fontId="2" fillId="5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" fontId="10" fillId="2" borderId="2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right" vertical="center"/>
    </xf>
    <xf numFmtId="4" fontId="12" fillId="2" borderId="1" xfId="0" applyNumberFormat="1" applyFont="1" applyFill="1" applyBorder="1" applyAlignment="1" applyProtection="1"/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3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5" fillId="5" borderId="2" xfId="0" applyNumberFormat="1" applyFont="1" applyFill="1" applyBorder="1" applyAlignment="1" applyProtection="1">
      <alignment horizontal="left" vertical="center" wrapText="1"/>
    </xf>
    <xf numFmtId="0" fontId="14" fillId="0" borderId="6" xfId="0" applyNumberFormat="1" applyFont="1" applyFill="1" applyBorder="1" applyAlignment="1" applyProtection="1">
      <alignment horizontal="lef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5"/>
  <sheetViews>
    <sheetView tabSelected="1" view="pageBreakPreview" zoomScale="70" zoomScaleNormal="86" zoomScaleSheetLayoutView="70" workbookViewId="0">
      <pane ySplit="8" topLeftCell="A9" activePane="bottomLeft" state="frozen"/>
      <selection pane="bottomLeft" activeCell="M3" sqref="M3"/>
    </sheetView>
  </sheetViews>
  <sheetFormatPr defaultColWidth="8.85546875" defaultRowHeight="12.75" x14ac:dyDescent="0.2"/>
  <cols>
    <col min="1" max="1" width="7.5703125" customWidth="1"/>
    <col min="2" max="2" width="4.5703125" customWidth="1"/>
    <col min="3" max="3" width="9.140625" customWidth="1"/>
    <col min="4" max="4" width="9" customWidth="1"/>
    <col min="5" max="5" width="25.140625" style="2" customWidth="1"/>
    <col min="6" max="6" width="13.85546875" style="2" customWidth="1"/>
    <col min="7" max="7" width="7.5703125" style="2" customWidth="1"/>
    <col min="8" max="8" width="13.28515625" style="2" customWidth="1"/>
    <col min="9" max="9" width="13" style="2" customWidth="1"/>
    <col min="10" max="10" width="9.42578125" style="2" customWidth="1"/>
    <col min="11" max="11" width="8" customWidth="1"/>
    <col min="12" max="13" width="12.140625" customWidth="1"/>
    <col min="14" max="14" width="16.140625" customWidth="1"/>
    <col min="15" max="15" width="15.7109375" customWidth="1"/>
    <col min="16" max="16" width="17.7109375" customWidth="1"/>
    <col min="17" max="17" width="14.5703125" customWidth="1"/>
    <col min="18" max="18" width="10.7109375" customWidth="1"/>
    <col min="19" max="19" width="9.28515625" customWidth="1"/>
    <col min="20" max="20" width="16.140625" hidden="1" customWidth="1"/>
    <col min="21" max="21" width="13.28515625" customWidth="1"/>
    <col min="22" max="22" width="15.140625" customWidth="1"/>
    <col min="23" max="23" width="14" customWidth="1"/>
    <col min="24" max="24" width="15" customWidth="1"/>
    <col min="25" max="25" width="11.7109375" customWidth="1"/>
  </cols>
  <sheetData>
    <row r="1" spans="1:25" ht="18.75" customHeight="1" x14ac:dyDescent="0.2">
      <c r="X1" s="29" t="s">
        <v>15</v>
      </c>
    </row>
    <row r="2" spans="1:25" ht="42.75" customHeight="1" x14ac:dyDescent="0.2">
      <c r="A2" s="12" t="s">
        <v>28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Y2" s="7"/>
    </row>
    <row r="3" spans="1:25" ht="25.5" customHeight="1" x14ac:dyDescent="0.2">
      <c r="A3" s="8" t="s">
        <v>13</v>
      </c>
      <c r="B3" s="8"/>
      <c r="C3" s="7"/>
      <c r="D3" s="39"/>
      <c r="E3" s="56" t="s">
        <v>53</v>
      </c>
      <c r="F3" s="56"/>
      <c r="G3" s="56"/>
      <c r="H3" s="56"/>
      <c r="I3" s="56"/>
      <c r="J3" s="56"/>
      <c r="K3" s="56"/>
      <c r="L3" s="7"/>
      <c r="M3" s="7"/>
      <c r="N3" s="7"/>
      <c r="O3" s="7"/>
      <c r="P3" s="7"/>
      <c r="Q3" s="7"/>
      <c r="R3" s="7"/>
      <c r="Y3" s="7"/>
    </row>
    <row r="4" spans="1:25" ht="30.75" customHeight="1" x14ac:dyDescent="0.2">
      <c r="A4" s="8" t="s">
        <v>12</v>
      </c>
      <c r="B4" s="8"/>
      <c r="C4" s="9"/>
      <c r="D4" s="40"/>
      <c r="E4" s="57" t="s">
        <v>54</v>
      </c>
      <c r="F4" s="57"/>
      <c r="G4" s="57"/>
      <c r="H4" s="57"/>
      <c r="I4" s="57"/>
      <c r="J4" s="57"/>
      <c r="K4" s="57"/>
      <c r="L4" s="10"/>
      <c r="M4" s="10"/>
      <c r="N4" s="10"/>
      <c r="O4" s="10"/>
      <c r="P4" s="10"/>
      <c r="Q4" s="10"/>
      <c r="R4" s="10"/>
      <c r="Y4" s="10"/>
    </row>
    <row r="5" spans="1:25" ht="30.75" customHeight="1" x14ac:dyDescent="0.2">
      <c r="A5" s="8" t="s">
        <v>22</v>
      </c>
      <c r="B5" s="8"/>
      <c r="C5" s="9"/>
      <c r="D5" s="40"/>
      <c r="E5" s="57"/>
      <c r="F5" s="57"/>
      <c r="G5" s="57"/>
      <c r="H5" s="57"/>
      <c r="I5" s="57"/>
      <c r="J5" s="57"/>
      <c r="K5" s="57"/>
      <c r="L5" s="10"/>
      <c r="M5" s="10"/>
      <c r="N5" s="10"/>
      <c r="O5" s="10"/>
      <c r="P5" s="10"/>
      <c r="Q5" s="10"/>
      <c r="R5" s="10"/>
      <c r="Y5" s="10"/>
    </row>
    <row r="6" spans="1:25" ht="23.25" customHeight="1" x14ac:dyDescent="0.2">
      <c r="A6" s="11" t="s">
        <v>8</v>
      </c>
      <c r="B6" s="11"/>
    </row>
    <row r="7" spans="1:25" ht="51" customHeight="1" x14ac:dyDescent="0.2">
      <c r="L7" s="60" t="s">
        <v>39</v>
      </c>
      <c r="M7" s="60"/>
      <c r="N7" s="38"/>
      <c r="O7" s="2"/>
      <c r="P7" s="62" t="s">
        <v>9</v>
      </c>
      <c r="Q7" s="62"/>
      <c r="R7" s="62"/>
      <c r="S7" s="62"/>
      <c r="T7" s="62"/>
      <c r="U7" s="62"/>
      <c r="V7" s="62"/>
      <c r="W7" s="62"/>
      <c r="X7" s="62"/>
      <c r="Y7" s="62"/>
    </row>
    <row r="8" spans="1:25" ht="96.75" customHeight="1" x14ac:dyDescent="0.2">
      <c r="A8" s="5" t="s">
        <v>0</v>
      </c>
      <c r="B8" s="32" t="s">
        <v>36</v>
      </c>
      <c r="C8" s="5" t="s">
        <v>31</v>
      </c>
      <c r="D8" s="5" t="s">
        <v>30</v>
      </c>
      <c r="E8" s="5" t="s">
        <v>5</v>
      </c>
      <c r="F8" s="5" t="s">
        <v>1</v>
      </c>
      <c r="G8" s="5" t="s">
        <v>10</v>
      </c>
      <c r="H8" s="5" t="s">
        <v>6</v>
      </c>
      <c r="I8" s="5" t="s">
        <v>11</v>
      </c>
      <c r="J8" s="5" t="s">
        <v>7</v>
      </c>
      <c r="K8" s="5" t="s">
        <v>40</v>
      </c>
      <c r="L8" s="34" t="s">
        <v>37</v>
      </c>
      <c r="M8" s="34" t="s">
        <v>38</v>
      </c>
      <c r="N8" s="26" t="s">
        <v>26</v>
      </c>
      <c r="O8" s="23" t="s">
        <v>27</v>
      </c>
      <c r="P8" s="6" t="s">
        <v>4</v>
      </c>
      <c r="Q8" s="6" t="s">
        <v>24</v>
      </c>
      <c r="R8" s="6" t="s">
        <v>35</v>
      </c>
      <c r="S8" s="6" t="s">
        <v>2</v>
      </c>
      <c r="T8" s="6" t="s">
        <v>3</v>
      </c>
      <c r="U8" s="6" t="s">
        <v>20</v>
      </c>
      <c r="V8" s="6" t="s">
        <v>33</v>
      </c>
      <c r="W8" s="6" t="s">
        <v>21</v>
      </c>
      <c r="X8" s="6" t="s">
        <v>34</v>
      </c>
      <c r="Y8" s="6" t="s">
        <v>14</v>
      </c>
    </row>
    <row r="9" spans="1:25" ht="22.5" customHeight="1" x14ac:dyDescent="0.2">
      <c r="A9" s="65" t="s">
        <v>55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46"/>
      <c r="O9" s="47"/>
      <c r="P9" s="48"/>
      <c r="Q9" s="48"/>
      <c r="R9" s="48"/>
      <c r="S9" s="48"/>
      <c r="T9" s="48"/>
      <c r="U9" s="48"/>
      <c r="V9" s="48"/>
      <c r="W9" s="48"/>
      <c r="X9" s="48"/>
      <c r="Y9" s="48"/>
    </row>
    <row r="10" spans="1:25" ht="51" x14ac:dyDescent="0.2">
      <c r="A10" s="54" t="s">
        <v>56</v>
      </c>
      <c r="B10" s="33">
        <v>1</v>
      </c>
      <c r="C10" s="1" t="s">
        <v>49</v>
      </c>
      <c r="D10" s="1" t="s">
        <v>50</v>
      </c>
      <c r="E10" s="3" t="s">
        <v>71</v>
      </c>
      <c r="F10" s="3" t="s">
        <v>41</v>
      </c>
      <c r="G10" s="1" t="s">
        <v>48</v>
      </c>
      <c r="H10" s="1" t="s">
        <v>32</v>
      </c>
      <c r="I10" s="1" t="s">
        <v>32</v>
      </c>
      <c r="J10" s="30" t="s">
        <v>42</v>
      </c>
      <c r="K10" s="1">
        <v>1</v>
      </c>
      <c r="L10" s="41" t="s">
        <v>51</v>
      </c>
      <c r="M10" s="41" t="s">
        <v>52</v>
      </c>
      <c r="N10" s="31">
        <v>3396.34</v>
      </c>
      <c r="O10" s="31">
        <f t="shared" ref="O10:O24" si="0">N10*K10</f>
        <v>3396.34</v>
      </c>
      <c r="P10" s="4"/>
      <c r="Q10" s="4"/>
      <c r="R10" s="4"/>
      <c r="S10" s="4"/>
      <c r="T10" s="4"/>
      <c r="U10" s="43"/>
      <c r="V10" s="43">
        <f t="shared" ref="V10:V24" si="1">U10*K10</f>
        <v>0</v>
      </c>
      <c r="W10" s="43"/>
      <c r="X10" s="43">
        <f t="shared" ref="X10:X24" si="2">W10*K10</f>
        <v>0</v>
      </c>
      <c r="Y10" s="4"/>
    </row>
    <row r="11" spans="1:25" ht="51" x14ac:dyDescent="0.2">
      <c r="A11" s="54" t="s">
        <v>57</v>
      </c>
      <c r="B11" s="33">
        <v>1</v>
      </c>
      <c r="C11" s="1" t="s">
        <v>49</v>
      </c>
      <c r="D11" s="1" t="s">
        <v>50</v>
      </c>
      <c r="E11" s="3" t="s">
        <v>72</v>
      </c>
      <c r="F11" s="3" t="s">
        <v>41</v>
      </c>
      <c r="G11" s="1" t="s">
        <v>48</v>
      </c>
      <c r="H11" s="1" t="s">
        <v>32</v>
      </c>
      <c r="I11" s="1" t="s">
        <v>32</v>
      </c>
      <c r="J11" s="30" t="s">
        <v>42</v>
      </c>
      <c r="K11" s="1">
        <v>1</v>
      </c>
      <c r="L11" s="41" t="s">
        <v>51</v>
      </c>
      <c r="M11" s="41" t="s">
        <v>52</v>
      </c>
      <c r="N11" s="31">
        <v>4610.67</v>
      </c>
      <c r="O11" s="31">
        <f t="shared" si="0"/>
        <v>4610.67</v>
      </c>
      <c r="P11" s="4"/>
      <c r="Q11" s="4"/>
      <c r="R11" s="4"/>
      <c r="S11" s="4"/>
      <c r="T11" s="4"/>
      <c r="U11" s="43"/>
      <c r="V11" s="43">
        <f t="shared" si="1"/>
        <v>0</v>
      </c>
      <c r="W11" s="43"/>
      <c r="X11" s="43">
        <f t="shared" si="2"/>
        <v>0</v>
      </c>
      <c r="Y11" s="4"/>
    </row>
    <row r="12" spans="1:25" ht="51" x14ac:dyDescent="0.2">
      <c r="A12" s="54" t="s">
        <v>58</v>
      </c>
      <c r="B12" s="33">
        <v>1</v>
      </c>
      <c r="C12" s="1" t="s">
        <v>49</v>
      </c>
      <c r="D12" s="1" t="s">
        <v>50</v>
      </c>
      <c r="E12" s="3" t="s">
        <v>73</v>
      </c>
      <c r="F12" s="3" t="s">
        <v>41</v>
      </c>
      <c r="G12" s="1" t="s">
        <v>48</v>
      </c>
      <c r="H12" s="1" t="s">
        <v>32</v>
      </c>
      <c r="I12" s="1" t="s">
        <v>32</v>
      </c>
      <c r="J12" s="30" t="s">
        <v>42</v>
      </c>
      <c r="K12" s="1">
        <v>1</v>
      </c>
      <c r="L12" s="41" t="s">
        <v>51</v>
      </c>
      <c r="M12" s="41" t="s">
        <v>52</v>
      </c>
      <c r="N12" s="31">
        <v>6138.34</v>
      </c>
      <c r="O12" s="31">
        <f t="shared" si="0"/>
        <v>6138.34</v>
      </c>
      <c r="P12" s="4"/>
      <c r="Q12" s="4"/>
      <c r="R12" s="4"/>
      <c r="S12" s="4"/>
      <c r="T12" s="4"/>
      <c r="U12" s="43"/>
      <c r="V12" s="43">
        <f t="shared" si="1"/>
        <v>0</v>
      </c>
      <c r="W12" s="43"/>
      <c r="X12" s="43">
        <f t="shared" si="2"/>
        <v>0</v>
      </c>
      <c r="Y12" s="4"/>
    </row>
    <row r="13" spans="1:25" ht="51" x14ac:dyDescent="0.2">
      <c r="A13" s="54" t="s">
        <v>59</v>
      </c>
      <c r="B13" s="33">
        <v>1</v>
      </c>
      <c r="C13" s="1" t="s">
        <v>49</v>
      </c>
      <c r="D13" s="1" t="s">
        <v>50</v>
      </c>
      <c r="E13" s="3" t="s">
        <v>74</v>
      </c>
      <c r="F13" s="3" t="s">
        <v>41</v>
      </c>
      <c r="G13" s="1" t="s">
        <v>48</v>
      </c>
      <c r="H13" s="1" t="s">
        <v>32</v>
      </c>
      <c r="I13" s="1" t="s">
        <v>32</v>
      </c>
      <c r="J13" s="30" t="s">
        <v>42</v>
      </c>
      <c r="K13" s="1">
        <v>1</v>
      </c>
      <c r="L13" s="41" t="s">
        <v>51</v>
      </c>
      <c r="M13" s="41" t="s">
        <v>52</v>
      </c>
      <c r="N13" s="31">
        <v>4427.34</v>
      </c>
      <c r="O13" s="31">
        <f t="shared" si="0"/>
        <v>4427.34</v>
      </c>
      <c r="P13" s="4"/>
      <c r="Q13" s="4"/>
      <c r="R13" s="4"/>
      <c r="S13" s="4"/>
      <c r="T13" s="4"/>
      <c r="U13" s="43"/>
      <c r="V13" s="43">
        <f t="shared" si="1"/>
        <v>0</v>
      </c>
      <c r="W13" s="43"/>
      <c r="X13" s="43">
        <f t="shared" si="2"/>
        <v>0</v>
      </c>
      <c r="Y13" s="4"/>
    </row>
    <row r="14" spans="1:25" ht="51" x14ac:dyDescent="0.2">
      <c r="A14" s="54" t="s">
        <v>60</v>
      </c>
      <c r="B14" s="33">
        <v>1</v>
      </c>
      <c r="C14" s="1" t="s">
        <v>49</v>
      </c>
      <c r="D14" s="1" t="s">
        <v>50</v>
      </c>
      <c r="E14" s="3" t="s">
        <v>75</v>
      </c>
      <c r="F14" s="3" t="s">
        <v>41</v>
      </c>
      <c r="G14" s="1" t="s">
        <v>48</v>
      </c>
      <c r="H14" s="1" t="s">
        <v>32</v>
      </c>
      <c r="I14" s="1" t="s">
        <v>32</v>
      </c>
      <c r="J14" s="30" t="s">
        <v>42</v>
      </c>
      <c r="K14" s="1">
        <v>1</v>
      </c>
      <c r="L14" s="41" t="s">
        <v>51</v>
      </c>
      <c r="M14" s="41" t="s">
        <v>52</v>
      </c>
      <c r="N14" s="31">
        <v>4075.34</v>
      </c>
      <c r="O14" s="31">
        <f t="shared" si="0"/>
        <v>4075.34</v>
      </c>
      <c r="P14" s="4"/>
      <c r="Q14" s="4"/>
      <c r="R14" s="4"/>
      <c r="S14" s="4"/>
      <c r="T14" s="4"/>
      <c r="U14" s="43"/>
      <c r="V14" s="43">
        <f t="shared" si="1"/>
        <v>0</v>
      </c>
      <c r="W14" s="43"/>
      <c r="X14" s="43">
        <f t="shared" si="2"/>
        <v>0</v>
      </c>
      <c r="Y14" s="4"/>
    </row>
    <row r="15" spans="1:25" ht="51" x14ac:dyDescent="0.2">
      <c r="A15" s="54" t="s">
        <v>61</v>
      </c>
      <c r="B15" s="33">
        <v>1</v>
      </c>
      <c r="C15" s="1" t="s">
        <v>49</v>
      </c>
      <c r="D15" s="1" t="s">
        <v>50</v>
      </c>
      <c r="E15" s="3" t="s">
        <v>76</v>
      </c>
      <c r="F15" s="3" t="s">
        <v>41</v>
      </c>
      <c r="G15" s="1" t="s">
        <v>48</v>
      </c>
      <c r="H15" s="1" t="s">
        <v>32</v>
      </c>
      <c r="I15" s="1" t="s">
        <v>32</v>
      </c>
      <c r="J15" s="30" t="s">
        <v>42</v>
      </c>
      <c r="K15" s="1">
        <v>1</v>
      </c>
      <c r="L15" s="41" t="s">
        <v>51</v>
      </c>
      <c r="M15" s="41" t="s">
        <v>52</v>
      </c>
      <c r="N15" s="31">
        <v>6138.34</v>
      </c>
      <c r="O15" s="31">
        <f t="shared" ref="O15:O17" si="3">N15*K15</f>
        <v>6138.34</v>
      </c>
      <c r="P15" s="4"/>
      <c r="Q15" s="4"/>
      <c r="R15" s="4"/>
      <c r="S15" s="4"/>
      <c r="T15" s="4"/>
      <c r="U15" s="43"/>
      <c r="V15" s="43">
        <f t="shared" ref="V15:V17" si="4">U15*K15</f>
        <v>0</v>
      </c>
      <c r="W15" s="43"/>
      <c r="X15" s="43">
        <f t="shared" ref="X15:X17" si="5">W15*K15</f>
        <v>0</v>
      </c>
      <c r="Y15" s="4"/>
    </row>
    <row r="16" spans="1:25" ht="51" x14ac:dyDescent="0.2">
      <c r="A16" s="54" t="s">
        <v>62</v>
      </c>
      <c r="B16" s="33">
        <v>1</v>
      </c>
      <c r="C16" s="1" t="s">
        <v>49</v>
      </c>
      <c r="D16" s="1" t="s">
        <v>50</v>
      </c>
      <c r="E16" s="3" t="s">
        <v>77</v>
      </c>
      <c r="F16" s="3" t="s">
        <v>41</v>
      </c>
      <c r="G16" s="1" t="s">
        <v>48</v>
      </c>
      <c r="H16" s="1" t="s">
        <v>32</v>
      </c>
      <c r="I16" s="1" t="s">
        <v>32</v>
      </c>
      <c r="J16" s="30" t="s">
        <v>42</v>
      </c>
      <c r="K16" s="1">
        <v>1</v>
      </c>
      <c r="L16" s="41" t="s">
        <v>51</v>
      </c>
      <c r="M16" s="41" t="s">
        <v>52</v>
      </c>
      <c r="N16" s="31">
        <v>3210</v>
      </c>
      <c r="O16" s="31">
        <f t="shared" si="3"/>
        <v>3210</v>
      </c>
      <c r="P16" s="4"/>
      <c r="Q16" s="4"/>
      <c r="R16" s="4"/>
      <c r="S16" s="4"/>
      <c r="T16" s="4"/>
      <c r="U16" s="43"/>
      <c r="V16" s="43">
        <f t="shared" si="4"/>
        <v>0</v>
      </c>
      <c r="W16" s="43"/>
      <c r="X16" s="43">
        <f t="shared" si="5"/>
        <v>0</v>
      </c>
      <c r="Y16" s="4"/>
    </row>
    <row r="17" spans="1:25" ht="51" x14ac:dyDescent="0.2">
      <c r="A17" s="54" t="s">
        <v>63</v>
      </c>
      <c r="B17" s="33">
        <v>1</v>
      </c>
      <c r="C17" s="1" t="s">
        <v>49</v>
      </c>
      <c r="D17" s="1" t="s">
        <v>50</v>
      </c>
      <c r="E17" s="3" t="s">
        <v>78</v>
      </c>
      <c r="F17" s="3" t="s">
        <v>41</v>
      </c>
      <c r="G17" s="1" t="s">
        <v>48</v>
      </c>
      <c r="H17" s="1" t="s">
        <v>32</v>
      </c>
      <c r="I17" s="1" t="s">
        <v>32</v>
      </c>
      <c r="J17" s="30" t="s">
        <v>42</v>
      </c>
      <c r="K17" s="1">
        <v>1</v>
      </c>
      <c r="L17" s="41" t="s">
        <v>51</v>
      </c>
      <c r="M17" s="41" t="s">
        <v>52</v>
      </c>
      <c r="N17" s="31">
        <v>6090</v>
      </c>
      <c r="O17" s="31">
        <f t="shared" si="3"/>
        <v>6090</v>
      </c>
      <c r="P17" s="4"/>
      <c r="Q17" s="4"/>
      <c r="R17" s="4"/>
      <c r="S17" s="4"/>
      <c r="T17" s="4"/>
      <c r="U17" s="43"/>
      <c r="V17" s="43">
        <f t="shared" si="4"/>
        <v>0</v>
      </c>
      <c r="W17" s="43"/>
      <c r="X17" s="43">
        <f t="shared" si="5"/>
        <v>0</v>
      </c>
      <c r="Y17" s="4"/>
    </row>
    <row r="18" spans="1:25" ht="51" x14ac:dyDescent="0.2">
      <c r="A18" s="54" t="s">
        <v>64</v>
      </c>
      <c r="B18" s="33">
        <v>1</v>
      </c>
      <c r="C18" s="1" t="s">
        <v>49</v>
      </c>
      <c r="D18" s="1" t="s">
        <v>50</v>
      </c>
      <c r="E18" s="3" t="s">
        <v>79</v>
      </c>
      <c r="F18" s="3" t="s">
        <v>41</v>
      </c>
      <c r="G18" s="1" t="s">
        <v>48</v>
      </c>
      <c r="H18" s="1" t="s">
        <v>32</v>
      </c>
      <c r="I18" s="1" t="s">
        <v>32</v>
      </c>
      <c r="J18" s="30" t="s">
        <v>42</v>
      </c>
      <c r="K18" s="1">
        <v>1</v>
      </c>
      <c r="L18" s="41" t="s">
        <v>51</v>
      </c>
      <c r="M18" s="41" t="s">
        <v>52</v>
      </c>
      <c r="N18" s="31">
        <v>12610</v>
      </c>
      <c r="O18" s="31">
        <f t="shared" ref="O18:O21" si="6">N18*K18</f>
        <v>12610</v>
      </c>
      <c r="P18" s="4"/>
      <c r="Q18" s="4"/>
      <c r="R18" s="4"/>
      <c r="S18" s="4"/>
      <c r="T18" s="4"/>
      <c r="U18" s="43"/>
      <c r="V18" s="43">
        <f t="shared" ref="V18:V21" si="7">U18*K18</f>
        <v>0</v>
      </c>
      <c r="W18" s="43"/>
      <c r="X18" s="43">
        <f t="shared" ref="X18:X21" si="8">W18*K18</f>
        <v>0</v>
      </c>
      <c r="Y18" s="4"/>
    </row>
    <row r="19" spans="1:25" ht="51" x14ac:dyDescent="0.2">
      <c r="A19" s="54" t="s">
        <v>65</v>
      </c>
      <c r="B19" s="33">
        <v>1</v>
      </c>
      <c r="C19" s="1" t="s">
        <v>49</v>
      </c>
      <c r="D19" s="1" t="s">
        <v>50</v>
      </c>
      <c r="E19" s="3" t="s">
        <v>80</v>
      </c>
      <c r="F19" s="3" t="s">
        <v>41</v>
      </c>
      <c r="G19" s="1" t="s">
        <v>48</v>
      </c>
      <c r="H19" s="1" t="s">
        <v>32</v>
      </c>
      <c r="I19" s="1" t="s">
        <v>32</v>
      </c>
      <c r="J19" s="30" t="s">
        <v>42</v>
      </c>
      <c r="K19" s="1">
        <v>1</v>
      </c>
      <c r="L19" s="41" t="s">
        <v>51</v>
      </c>
      <c r="M19" s="41" t="s">
        <v>52</v>
      </c>
      <c r="N19" s="31">
        <v>12513.34</v>
      </c>
      <c r="O19" s="31">
        <f t="shared" si="6"/>
        <v>12513.34</v>
      </c>
      <c r="P19" s="4"/>
      <c r="Q19" s="4"/>
      <c r="R19" s="4"/>
      <c r="S19" s="4"/>
      <c r="T19" s="4"/>
      <c r="U19" s="43"/>
      <c r="V19" s="43">
        <f t="shared" si="7"/>
        <v>0</v>
      </c>
      <c r="W19" s="43"/>
      <c r="X19" s="43">
        <f t="shared" si="8"/>
        <v>0</v>
      </c>
      <c r="Y19" s="4"/>
    </row>
    <row r="20" spans="1:25" ht="51" x14ac:dyDescent="0.2">
      <c r="A20" s="54" t="s">
        <v>66</v>
      </c>
      <c r="B20" s="33">
        <v>1</v>
      </c>
      <c r="C20" s="1" t="s">
        <v>49</v>
      </c>
      <c r="D20" s="1" t="s">
        <v>50</v>
      </c>
      <c r="E20" s="3" t="s">
        <v>81</v>
      </c>
      <c r="F20" s="3" t="s">
        <v>41</v>
      </c>
      <c r="G20" s="1" t="s">
        <v>48</v>
      </c>
      <c r="H20" s="1" t="s">
        <v>32</v>
      </c>
      <c r="I20" s="1" t="s">
        <v>32</v>
      </c>
      <c r="J20" s="30" t="s">
        <v>42</v>
      </c>
      <c r="K20" s="1">
        <v>1</v>
      </c>
      <c r="L20" s="41" t="s">
        <v>51</v>
      </c>
      <c r="M20" s="41" t="s">
        <v>52</v>
      </c>
      <c r="N20" s="31">
        <v>3210</v>
      </c>
      <c r="O20" s="31">
        <f t="shared" si="6"/>
        <v>3210</v>
      </c>
      <c r="P20" s="4"/>
      <c r="Q20" s="4"/>
      <c r="R20" s="4"/>
      <c r="S20" s="4"/>
      <c r="T20" s="4"/>
      <c r="U20" s="43"/>
      <c r="V20" s="43">
        <f t="shared" si="7"/>
        <v>0</v>
      </c>
      <c r="W20" s="43"/>
      <c r="X20" s="43">
        <f t="shared" si="8"/>
        <v>0</v>
      </c>
      <c r="Y20" s="4"/>
    </row>
    <row r="21" spans="1:25" ht="51" x14ac:dyDescent="0.2">
      <c r="A21" s="54" t="s">
        <v>67</v>
      </c>
      <c r="B21" s="33">
        <v>1</v>
      </c>
      <c r="C21" s="1" t="s">
        <v>49</v>
      </c>
      <c r="D21" s="1" t="s">
        <v>50</v>
      </c>
      <c r="E21" s="3" t="s">
        <v>82</v>
      </c>
      <c r="F21" s="3" t="s">
        <v>41</v>
      </c>
      <c r="G21" s="1" t="s">
        <v>48</v>
      </c>
      <c r="H21" s="1" t="s">
        <v>32</v>
      </c>
      <c r="I21" s="1" t="s">
        <v>32</v>
      </c>
      <c r="J21" s="30" t="s">
        <v>42</v>
      </c>
      <c r="K21" s="1">
        <v>1</v>
      </c>
      <c r="L21" s="41" t="s">
        <v>51</v>
      </c>
      <c r="M21" s="41" t="s">
        <v>52</v>
      </c>
      <c r="N21" s="31">
        <v>6138.34</v>
      </c>
      <c r="O21" s="31">
        <f t="shared" si="6"/>
        <v>6138.34</v>
      </c>
      <c r="P21" s="4"/>
      <c r="Q21" s="4"/>
      <c r="R21" s="4"/>
      <c r="S21" s="4"/>
      <c r="T21" s="4"/>
      <c r="U21" s="43"/>
      <c r="V21" s="43">
        <f t="shared" si="7"/>
        <v>0</v>
      </c>
      <c r="W21" s="43"/>
      <c r="X21" s="43">
        <f t="shared" si="8"/>
        <v>0</v>
      </c>
      <c r="Y21" s="4"/>
    </row>
    <row r="22" spans="1:25" ht="51" x14ac:dyDescent="0.2">
      <c r="A22" s="54" t="s">
        <v>68</v>
      </c>
      <c r="B22" s="33">
        <v>1</v>
      </c>
      <c r="C22" s="1" t="s">
        <v>49</v>
      </c>
      <c r="D22" s="1" t="s">
        <v>50</v>
      </c>
      <c r="E22" s="3" t="s">
        <v>83</v>
      </c>
      <c r="F22" s="3" t="s">
        <v>41</v>
      </c>
      <c r="G22" s="1" t="s">
        <v>48</v>
      </c>
      <c r="H22" s="1" t="s">
        <v>32</v>
      </c>
      <c r="I22" s="1" t="s">
        <v>32</v>
      </c>
      <c r="J22" s="30" t="s">
        <v>42</v>
      </c>
      <c r="K22" s="1">
        <v>1</v>
      </c>
      <c r="L22" s="41" t="s">
        <v>51</v>
      </c>
      <c r="M22" s="41" t="s">
        <v>52</v>
      </c>
      <c r="N22" s="31">
        <v>1194.3399999999999</v>
      </c>
      <c r="O22" s="31">
        <f t="shared" si="0"/>
        <v>1194.3399999999999</v>
      </c>
      <c r="P22" s="4"/>
      <c r="Q22" s="4"/>
      <c r="R22" s="4"/>
      <c r="S22" s="4"/>
      <c r="T22" s="4"/>
      <c r="U22" s="43"/>
      <c r="V22" s="43">
        <f t="shared" si="1"/>
        <v>0</v>
      </c>
      <c r="W22" s="43"/>
      <c r="X22" s="43">
        <f t="shared" si="2"/>
        <v>0</v>
      </c>
      <c r="Y22" s="4"/>
    </row>
    <row r="23" spans="1:25" ht="51" x14ac:dyDescent="0.2">
      <c r="A23" s="54" t="s">
        <v>69</v>
      </c>
      <c r="B23" s="33">
        <v>1</v>
      </c>
      <c r="C23" s="1" t="s">
        <v>49</v>
      </c>
      <c r="D23" s="1" t="s">
        <v>50</v>
      </c>
      <c r="E23" s="3" t="s">
        <v>84</v>
      </c>
      <c r="F23" s="3" t="s">
        <v>41</v>
      </c>
      <c r="G23" s="1" t="s">
        <v>48</v>
      </c>
      <c r="H23" s="1" t="s">
        <v>32</v>
      </c>
      <c r="I23" s="1" t="s">
        <v>32</v>
      </c>
      <c r="J23" s="30" t="s">
        <v>42</v>
      </c>
      <c r="K23" s="1">
        <v>1</v>
      </c>
      <c r="L23" s="41" t="s">
        <v>51</v>
      </c>
      <c r="M23" s="41" t="s">
        <v>52</v>
      </c>
      <c r="N23" s="31">
        <v>1194.3399999999999</v>
      </c>
      <c r="O23" s="31">
        <f t="shared" si="0"/>
        <v>1194.3399999999999</v>
      </c>
      <c r="P23" s="4"/>
      <c r="Q23" s="4"/>
      <c r="R23" s="4"/>
      <c r="S23" s="4"/>
      <c r="T23" s="4"/>
      <c r="U23" s="43"/>
      <c r="V23" s="43">
        <f t="shared" si="1"/>
        <v>0</v>
      </c>
      <c r="W23" s="43"/>
      <c r="X23" s="43">
        <f t="shared" si="2"/>
        <v>0</v>
      </c>
      <c r="Y23" s="4"/>
    </row>
    <row r="24" spans="1:25" ht="51" x14ac:dyDescent="0.2">
      <c r="A24" s="54" t="s">
        <v>70</v>
      </c>
      <c r="B24" s="33">
        <v>1</v>
      </c>
      <c r="C24" s="1" t="s">
        <v>49</v>
      </c>
      <c r="D24" s="1" t="s">
        <v>50</v>
      </c>
      <c r="E24" s="3" t="s">
        <v>85</v>
      </c>
      <c r="F24" s="3" t="s">
        <v>41</v>
      </c>
      <c r="G24" s="1" t="s">
        <v>48</v>
      </c>
      <c r="H24" s="1" t="s">
        <v>32</v>
      </c>
      <c r="I24" s="1" t="s">
        <v>32</v>
      </c>
      <c r="J24" s="30" t="s">
        <v>42</v>
      </c>
      <c r="K24" s="1">
        <v>1</v>
      </c>
      <c r="L24" s="41" t="s">
        <v>51</v>
      </c>
      <c r="M24" s="41" t="s">
        <v>52</v>
      </c>
      <c r="N24" s="31">
        <v>1194.3399999999999</v>
      </c>
      <c r="O24" s="31">
        <f t="shared" si="0"/>
        <v>1194.3399999999999</v>
      </c>
      <c r="P24" s="4"/>
      <c r="Q24" s="4"/>
      <c r="R24" s="4"/>
      <c r="S24" s="4"/>
      <c r="T24" s="4"/>
      <c r="U24" s="43"/>
      <c r="V24" s="43">
        <f t="shared" si="1"/>
        <v>0</v>
      </c>
      <c r="W24" s="43"/>
      <c r="X24" s="43">
        <f t="shared" si="2"/>
        <v>0</v>
      </c>
      <c r="Y24" s="4"/>
    </row>
    <row r="25" spans="1:25" ht="22.5" customHeight="1" x14ac:dyDescent="0.2">
      <c r="A25" s="65" t="s">
        <v>86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46"/>
      <c r="O25" s="47"/>
      <c r="P25" s="48"/>
      <c r="Q25" s="48"/>
      <c r="R25" s="48"/>
      <c r="S25" s="48"/>
      <c r="T25" s="48"/>
      <c r="U25" s="48"/>
      <c r="V25" s="48"/>
      <c r="W25" s="48"/>
      <c r="X25" s="48"/>
      <c r="Y25" s="48"/>
    </row>
    <row r="26" spans="1:25" ht="51" x14ac:dyDescent="0.2">
      <c r="A26" s="1">
        <v>16</v>
      </c>
      <c r="B26" s="33">
        <v>1</v>
      </c>
      <c r="C26" s="1" t="s">
        <v>49</v>
      </c>
      <c r="D26" s="1" t="s">
        <v>50</v>
      </c>
      <c r="E26" s="3" t="s">
        <v>87</v>
      </c>
      <c r="F26" s="3" t="s">
        <v>41</v>
      </c>
      <c r="G26" s="1" t="s">
        <v>48</v>
      </c>
      <c r="H26" s="1" t="s">
        <v>32</v>
      </c>
      <c r="I26" s="1" t="s">
        <v>32</v>
      </c>
      <c r="J26" s="30" t="s">
        <v>42</v>
      </c>
      <c r="K26" s="1">
        <v>1</v>
      </c>
      <c r="L26" s="41" t="s">
        <v>51</v>
      </c>
      <c r="M26" s="41" t="s">
        <v>52</v>
      </c>
      <c r="N26" s="31">
        <v>975</v>
      </c>
      <c r="O26" s="31">
        <f t="shared" ref="O26:O32" si="9">N26*K26</f>
        <v>975</v>
      </c>
      <c r="P26" s="4"/>
      <c r="Q26" s="4"/>
      <c r="R26" s="4"/>
      <c r="S26" s="4"/>
      <c r="T26" s="4"/>
      <c r="U26" s="43"/>
      <c r="V26" s="43">
        <f t="shared" ref="V26:V32" si="10">U26*K26</f>
        <v>0</v>
      </c>
      <c r="W26" s="43"/>
      <c r="X26" s="43">
        <f t="shared" ref="X26:X32" si="11">W26*K26</f>
        <v>0</v>
      </c>
      <c r="Y26" s="4"/>
    </row>
    <row r="27" spans="1:25" ht="51" x14ac:dyDescent="0.2">
      <c r="A27" s="1">
        <v>17</v>
      </c>
      <c r="B27" s="33">
        <v>1</v>
      </c>
      <c r="C27" s="1" t="s">
        <v>49</v>
      </c>
      <c r="D27" s="1" t="s">
        <v>50</v>
      </c>
      <c r="E27" s="3" t="s">
        <v>88</v>
      </c>
      <c r="F27" s="3" t="s">
        <v>41</v>
      </c>
      <c r="G27" s="1" t="s">
        <v>48</v>
      </c>
      <c r="H27" s="1" t="s">
        <v>32</v>
      </c>
      <c r="I27" s="1" t="s">
        <v>32</v>
      </c>
      <c r="J27" s="30" t="s">
        <v>42</v>
      </c>
      <c r="K27" s="1">
        <v>1</v>
      </c>
      <c r="L27" s="41" t="s">
        <v>51</v>
      </c>
      <c r="M27" s="41" t="s">
        <v>52</v>
      </c>
      <c r="N27" s="31">
        <v>1300</v>
      </c>
      <c r="O27" s="31">
        <f t="shared" si="9"/>
        <v>1300</v>
      </c>
      <c r="P27" s="4"/>
      <c r="Q27" s="4"/>
      <c r="R27" s="4"/>
      <c r="S27" s="4"/>
      <c r="T27" s="4"/>
      <c r="U27" s="43"/>
      <c r="V27" s="43">
        <f t="shared" si="10"/>
        <v>0</v>
      </c>
      <c r="W27" s="43"/>
      <c r="X27" s="43">
        <f t="shared" si="11"/>
        <v>0</v>
      </c>
      <c r="Y27" s="4"/>
    </row>
    <row r="28" spans="1:25" ht="51" x14ac:dyDescent="0.2">
      <c r="A28" s="1">
        <v>18</v>
      </c>
      <c r="B28" s="33">
        <v>1</v>
      </c>
      <c r="C28" s="1" t="s">
        <v>49</v>
      </c>
      <c r="D28" s="1" t="s">
        <v>50</v>
      </c>
      <c r="E28" s="3" t="s">
        <v>89</v>
      </c>
      <c r="F28" s="3" t="s">
        <v>41</v>
      </c>
      <c r="G28" s="1" t="s">
        <v>48</v>
      </c>
      <c r="H28" s="1" t="s">
        <v>32</v>
      </c>
      <c r="I28" s="1" t="s">
        <v>32</v>
      </c>
      <c r="J28" s="30" t="s">
        <v>42</v>
      </c>
      <c r="K28" s="1">
        <v>1</v>
      </c>
      <c r="L28" s="41" t="s">
        <v>51</v>
      </c>
      <c r="M28" s="41" t="s">
        <v>52</v>
      </c>
      <c r="N28" s="31">
        <v>1625</v>
      </c>
      <c r="O28" s="31">
        <f t="shared" si="9"/>
        <v>1625</v>
      </c>
      <c r="P28" s="4"/>
      <c r="Q28" s="4"/>
      <c r="R28" s="4"/>
      <c r="S28" s="4"/>
      <c r="T28" s="4"/>
      <c r="U28" s="43"/>
      <c r="V28" s="43">
        <f t="shared" si="10"/>
        <v>0</v>
      </c>
      <c r="W28" s="43"/>
      <c r="X28" s="43">
        <f t="shared" si="11"/>
        <v>0</v>
      </c>
      <c r="Y28" s="4"/>
    </row>
    <row r="29" spans="1:25" ht="51" x14ac:dyDescent="0.2">
      <c r="A29" s="1">
        <v>19</v>
      </c>
      <c r="B29" s="33">
        <v>1</v>
      </c>
      <c r="C29" s="1" t="s">
        <v>49</v>
      </c>
      <c r="D29" s="1" t="s">
        <v>50</v>
      </c>
      <c r="E29" s="3" t="s">
        <v>90</v>
      </c>
      <c r="F29" s="3" t="s">
        <v>41</v>
      </c>
      <c r="G29" s="1" t="s">
        <v>48</v>
      </c>
      <c r="H29" s="1" t="s">
        <v>32</v>
      </c>
      <c r="I29" s="1" t="s">
        <v>32</v>
      </c>
      <c r="J29" s="30" t="s">
        <v>42</v>
      </c>
      <c r="K29" s="1">
        <v>1</v>
      </c>
      <c r="L29" s="41" t="s">
        <v>51</v>
      </c>
      <c r="M29" s="41" t="s">
        <v>52</v>
      </c>
      <c r="N29" s="31">
        <v>1300</v>
      </c>
      <c r="O29" s="31">
        <f t="shared" si="9"/>
        <v>1300</v>
      </c>
      <c r="P29" s="4"/>
      <c r="Q29" s="4"/>
      <c r="R29" s="4"/>
      <c r="S29" s="4"/>
      <c r="T29" s="4"/>
      <c r="U29" s="43"/>
      <c r="V29" s="43">
        <f t="shared" si="10"/>
        <v>0</v>
      </c>
      <c r="W29" s="43"/>
      <c r="X29" s="43">
        <f t="shared" si="11"/>
        <v>0</v>
      </c>
      <c r="Y29" s="4"/>
    </row>
    <row r="30" spans="1:25" ht="51" x14ac:dyDescent="0.2">
      <c r="A30" s="1">
        <v>20</v>
      </c>
      <c r="B30" s="33">
        <v>1</v>
      </c>
      <c r="C30" s="1" t="s">
        <v>49</v>
      </c>
      <c r="D30" s="1" t="s">
        <v>50</v>
      </c>
      <c r="E30" s="3" t="s">
        <v>91</v>
      </c>
      <c r="F30" s="3" t="s">
        <v>41</v>
      </c>
      <c r="G30" s="1" t="s">
        <v>48</v>
      </c>
      <c r="H30" s="1" t="s">
        <v>32</v>
      </c>
      <c r="I30" s="1" t="s">
        <v>32</v>
      </c>
      <c r="J30" s="30" t="s">
        <v>42</v>
      </c>
      <c r="K30" s="1">
        <v>1</v>
      </c>
      <c r="L30" s="41" t="s">
        <v>51</v>
      </c>
      <c r="M30" s="41" t="s">
        <v>52</v>
      </c>
      <c r="N30" s="31">
        <v>975</v>
      </c>
      <c r="O30" s="31">
        <f t="shared" si="9"/>
        <v>975</v>
      </c>
      <c r="P30" s="4"/>
      <c r="Q30" s="4"/>
      <c r="R30" s="4"/>
      <c r="S30" s="4"/>
      <c r="T30" s="4"/>
      <c r="U30" s="43"/>
      <c r="V30" s="43">
        <f t="shared" si="10"/>
        <v>0</v>
      </c>
      <c r="W30" s="43"/>
      <c r="X30" s="43">
        <f t="shared" si="11"/>
        <v>0</v>
      </c>
      <c r="Y30" s="4"/>
    </row>
    <row r="31" spans="1:25" ht="51" x14ac:dyDescent="0.2">
      <c r="A31" s="1">
        <v>21</v>
      </c>
      <c r="B31" s="33">
        <v>1</v>
      </c>
      <c r="C31" s="1" t="s">
        <v>49</v>
      </c>
      <c r="D31" s="1" t="s">
        <v>50</v>
      </c>
      <c r="E31" s="3" t="s">
        <v>92</v>
      </c>
      <c r="F31" s="3" t="s">
        <v>41</v>
      </c>
      <c r="G31" s="1" t="s">
        <v>48</v>
      </c>
      <c r="H31" s="1" t="s">
        <v>32</v>
      </c>
      <c r="I31" s="1" t="s">
        <v>32</v>
      </c>
      <c r="J31" s="30" t="s">
        <v>42</v>
      </c>
      <c r="K31" s="1">
        <v>1</v>
      </c>
      <c r="L31" s="41" t="s">
        <v>51</v>
      </c>
      <c r="M31" s="41" t="s">
        <v>52</v>
      </c>
      <c r="N31" s="31">
        <v>1625</v>
      </c>
      <c r="O31" s="31">
        <f t="shared" si="9"/>
        <v>1625</v>
      </c>
      <c r="P31" s="4"/>
      <c r="Q31" s="4"/>
      <c r="R31" s="4"/>
      <c r="S31" s="4"/>
      <c r="T31" s="4"/>
      <c r="U31" s="43"/>
      <c r="V31" s="43">
        <f t="shared" si="10"/>
        <v>0</v>
      </c>
      <c r="W31" s="43"/>
      <c r="X31" s="43">
        <f t="shared" si="11"/>
        <v>0</v>
      </c>
      <c r="Y31" s="4"/>
    </row>
    <row r="32" spans="1:25" ht="51" x14ac:dyDescent="0.2">
      <c r="A32" s="1">
        <v>22</v>
      </c>
      <c r="B32" s="33">
        <v>1</v>
      </c>
      <c r="C32" s="1" t="s">
        <v>49</v>
      </c>
      <c r="D32" s="1" t="s">
        <v>50</v>
      </c>
      <c r="E32" s="3" t="s">
        <v>93</v>
      </c>
      <c r="F32" s="3" t="s">
        <v>41</v>
      </c>
      <c r="G32" s="1" t="s">
        <v>48</v>
      </c>
      <c r="H32" s="1" t="s">
        <v>32</v>
      </c>
      <c r="I32" s="1" t="s">
        <v>32</v>
      </c>
      <c r="J32" s="30" t="s">
        <v>42</v>
      </c>
      <c r="K32" s="1">
        <v>1</v>
      </c>
      <c r="L32" s="41" t="s">
        <v>51</v>
      </c>
      <c r="M32" s="41" t="s">
        <v>52</v>
      </c>
      <c r="N32" s="31">
        <v>675</v>
      </c>
      <c r="O32" s="31">
        <f t="shared" si="9"/>
        <v>675</v>
      </c>
      <c r="P32" s="4"/>
      <c r="Q32" s="4"/>
      <c r="R32" s="4"/>
      <c r="S32" s="4"/>
      <c r="T32" s="4"/>
      <c r="U32" s="43"/>
      <c r="V32" s="43">
        <f t="shared" si="10"/>
        <v>0</v>
      </c>
      <c r="W32" s="43"/>
      <c r="X32" s="43">
        <f t="shared" si="11"/>
        <v>0</v>
      </c>
      <c r="Y32" s="4"/>
    </row>
    <row r="33" spans="1:25" s="37" customFormat="1" ht="20.25" customHeight="1" x14ac:dyDescent="0.2">
      <c r="A33" s="63" t="s">
        <v>45</v>
      </c>
      <c r="B33" s="63"/>
      <c r="C33" s="63"/>
      <c r="D33" s="63"/>
      <c r="E33" s="63"/>
      <c r="F33" s="63"/>
      <c r="G33" s="63"/>
      <c r="H33" s="63"/>
      <c r="I33" s="63"/>
      <c r="J33" s="63"/>
      <c r="K33" s="27"/>
      <c r="L33" s="27"/>
      <c r="M33" s="27"/>
      <c r="N33" s="35"/>
      <c r="O33" s="28">
        <f>SUM(O10:O32)</f>
        <v>84616.069999999992</v>
      </c>
      <c r="P33" s="36"/>
      <c r="Q33" s="36"/>
      <c r="R33" s="36"/>
      <c r="S33" s="36"/>
      <c r="T33" s="36"/>
      <c r="U33" s="44"/>
      <c r="V33" s="45">
        <f>SUM(V10:V32)</f>
        <v>0</v>
      </c>
      <c r="W33" s="42"/>
      <c r="X33" s="45">
        <f>SUM(X10:X32)</f>
        <v>0</v>
      </c>
      <c r="Y33" s="27"/>
    </row>
    <row r="34" spans="1:25" s="37" customFormat="1" ht="20.25" customHeight="1" x14ac:dyDescent="0.2">
      <c r="A34" s="64" t="s">
        <v>44</v>
      </c>
      <c r="B34" s="64"/>
      <c r="C34" s="64"/>
      <c r="D34" s="64"/>
      <c r="E34" s="64"/>
      <c r="F34" s="64"/>
      <c r="G34" s="64"/>
      <c r="H34" s="64"/>
      <c r="I34" s="64"/>
      <c r="J34" s="64"/>
      <c r="K34" s="49"/>
      <c r="L34" s="49"/>
      <c r="M34" s="49"/>
      <c r="N34" s="50"/>
      <c r="O34" s="51">
        <v>1655566.31</v>
      </c>
      <c r="P34" s="4"/>
      <c r="Q34" s="4"/>
      <c r="R34" s="4"/>
      <c r="S34" s="4"/>
      <c r="T34" s="4"/>
      <c r="U34" s="43"/>
      <c r="V34" s="52" t="s">
        <v>43</v>
      </c>
      <c r="W34" s="53"/>
      <c r="X34" s="52" t="s">
        <v>43</v>
      </c>
      <c r="Y34" s="49"/>
    </row>
    <row r="35" spans="1:25" ht="35.25" customHeight="1" x14ac:dyDescent="0.2"/>
    <row r="36" spans="1:25" ht="45" customHeight="1" x14ac:dyDescent="0.2">
      <c r="A36" s="58" t="s">
        <v>23</v>
      </c>
      <c r="B36" s="58"/>
      <c r="C36" s="58"/>
      <c r="D36" s="58"/>
      <c r="E36" s="61" t="s">
        <v>46</v>
      </c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24"/>
    </row>
    <row r="37" spans="1:25" ht="170.25" customHeight="1" x14ac:dyDescent="0.2">
      <c r="A37" s="58" t="s">
        <v>25</v>
      </c>
      <c r="B37" s="58"/>
      <c r="C37" s="58"/>
      <c r="D37" s="58"/>
      <c r="E37" s="59" t="s">
        <v>47</v>
      </c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25"/>
    </row>
    <row r="38" spans="1:25" x14ac:dyDescent="0.2">
      <c r="D38" s="2"/>
      <c r="E38"/>
      <c r="F38"/>
      <c r="G38"/>
      <c r="H38"/>
      <c r="I38"/>
      <c r="J38"/>
    </row>
    <row r="39" spans="1:25" ht="15" x14ac:dyDescent="0.25">
      <c r="C39" s="13"/>
      <c r="D39" s="14"/>
      <c r="E39" s="13"/>
      <c r="F39" s="13"/>
      <c r="G39" s="13"/>
      <c r="H39" s="13"/>
      <c r="I39"/>
      <c r="J39"/>
    </row>
    <row r="40" spans="1:25" ht="15" x14ac:dyDescent="0.25">
      <c r="C40" s="13"/>
      <c r="D40" s="15"/>
      <c r="E40" s="16"/>
      <c r="F40" s="17"/>
      <c r="G40" s="17"/>
      <c r="H40" s="17"/>
      <c r="I40"/>
      <c r="J40"/>
    </row>
    <row r="41" spans="1:25" ht="15" x14ac:dyDescent="0.25">
      <c r="C41" s="13"/>
      <c r="D41" s="55"/>
      <c r="E41" s="55"/>
      <c r="F41" s="18" t="s">
        <v>16</v>
      </c>
      <c r="G41" s="19"/>
      <c r="H41" s="14"/>
      <c r="I41"/>
      <c r="J41"/>
    </row>
    <row r="42" spans="1:25" ht="15" x14ac:dyDescent="0.25">
      <c r="C42" s="13"/>
      <c r="D42" s="20"/>
      <c r="E42" s="14"/>
      <c r="F42" s="14"/>
      <c r="G42" s="18"/>
      <c r="H42" s="21"/>
      <c r="I42"/>
      <c r="J42"/>
    </row>
    <row r="43" spans="1:25" ht="15" x14ac:dyDescent="0.25">
      <c r="C43" s="13"/>
      <c r="D43" s="55"/>
      <c r="E43" s="55"/>
      <c r="F43" s="18" t="s">
        <v>17</v>
      </c>
      <c r="G43" s="18"/>
      <c r="H43" s="21"/>
      <c r="I43"/>
      <c r="J43"/>
    </row>
    <row r="44" spans="1:25" ht="15" x14ac:dyDescent="0.25">
      <c r="C44" s="13"/>
      <c r="D44" s="15"/>
      <c r="E44" s="14"/>
      <c r="F44" s="17"/>
      <c r="G44" s="17"/>
      <c r="H44" s="17"/>
      <c r="I44"/>
      <c r="J44"/>
    </row>
    <row r="45" spans="1:25" ht="15" x14ac:dyDescent="0.25">
      <c r="C45" s="13"/>
      <c r="D45" s="55"/>
      <c r="E45" s="55"/>
      <c r="F45" s="22" t="s">
        <v>18</v>
      </c>
      <c r="G45" s="17"/>
      <c r="H45" s="17"/>
      <c r="I45"/>
      <c r="J45"/>
    </row>
    <row r="46" spans="1:25" ht="15" x14ac:dyDescent="0.25">
      <c r="C46" s="13"/>
      <c r="D46" s="15"/>
      <c r="E46" s="16"/>
      <c r="F46" s="17"/>
      <c r="G46" s="17"/>
      <c r="H46" s="17"/>
      <c r="I46"/>
      <c r="J46"/>
    </row>
    <row r="47" spans="1:25" ht="15" x14ac:dyDescent="0.25">
      <c r="C47" s="13"/>
      <c r="D47" s="15"/>
      <c r="E47" s="16"/>
      <c r="F47" s="17"/>
      <c r="G47" s="17"/>
      <c r="H47" s="17"/>
      <c r="I47"/>
      <c r="J47"/>
    </row>
    <row r="48" spans="1:25" ht="15" x14ac:dyDescent="0.25">
      <c r="C48" s="13" t="s">
        <v>19</v>
      </c>
      <c r="D48" s="15"/>
      <c r="E48" s="17"/>
      <c r="F48" s="17"/>
      <c r="G48" s="17"/>
      <c r="H48" s="17"/>
      <c r="I48"/>
      <c r="J48"/>
    </row>
    <row r="49" spans="3:8" ht="15" x14ac:dyDescent="0.25">
      <c r="C49" s="13"/>
      <c r="D49" s="13"/>
      <c r="E49" s="17" t="s">
        <v>29</v>
      </c>
      <c r="F49" s="14"/>
      <c r="G49" s="14"/>
      <c r="H49" s="14"/>
    </row>
    <row r="50" spans="3:8" ht="15" x14ac:dyDescent="0.25">
      <c r="C50" s="13"/>
      <c r="D50" s="13"/>
      <c r="E50" s="14"/>
      <c r="F50" s="14"/>
      <c r="G50" s="14"/>
      <c r="H50" s="14"/>
    </row>
    <row r="51" spans="3:8" ht="15" x14ac:dyDescent="0.25">
      <c r="C51" s="13"/>
      <c r="D51" s="13"/>
      <c r="E51" s="14"/>
      <c r="F51" s="14"/>
      <c r="G51" s="14"/>
      <c r="H51" s="14"/>
    </row>
    <row r="52" spans="3:8" ht="15" x14ac:dyDescent="0.25">
      <c r="C52" s="13"/>
      <c r="D52" s="13"/>
      <c r="E52" s="14"/>
      <c r="F52" s="14"/>
      <c r="G52" s="14"/>
      <c r="H52" s="14"/>
    </row>
    <row r="53" spans="3:8" ht="15" x14ac:dyDescent="0.25">
      <c r="C53" s="13"/>
      <c r="D53" s="13"/>
      <c r="E53" s="14"/>
      <c r="F53" s="14"/>
      <c r="G53" s="14"/>
      <c r="H53" s="14"/>
    </row>
    <row r="54" spans="3:8" ht="15" x14ac:dyDescent="0.25">
      <c r="C54" s="13"/>
      <c r="D54" s="13"/>
      <c r="E54" s="14"/>
      <c r="F54" s="14"/>
      <c r="G54" s="14"/>
      <c r="H54" s="14"/>
    </row>
    <row r="55" spans="3:8" ht="15" x14ac:dyDescent="0.25">
      <c r="C55" s="13"/>
      <c r="D55" s="13"/>
      <c r="E55" s="14"/>
      <c r="F55" s="14"/>
      <c r="G55" s="14"/>
      <c r="H55" s="14"/>
    </row>
  </sheetData>
  <autoFilter ref="A8:Y8"/>
  <mergeCells count="16">
    <mergeCell ref="D41:E41"/>
    <mergeCell ref="D43:E43"/>
    <mergeCell ref="D45:E45"/>
    <mergeCell ref="E3:K3"/>
    <mergeCell ref="E4:K4"/>
    <mergeCell ref="E5:K5"/>
    <mergeCell ref="A37:D37"/>
    <mergeCell ref="E37:X37"/>
    <mergeCell ref="L7:M7"/>
    <mergeCell ref="A36:D36"/>
    <mergeCell ref="E36:X36"/>
    <mergeCell ref="P7:Y7"/>
    <mergeCell ref="A33:J33"/>
    <mergeCell ref="A34:J34"/>
    <mergeCell ref="A9:M9"/>
    <mergeCell ref="A25:M25"/>
  </mergeCells>
  <pageMargins left="0.39370078740157483" right="0.19685039370078741" top="0.39370078740157483" bottom="0.39370078740157483" header="0.31496062992125984" footer="0.31496062992125984"/>
  <pageSetup paperSize="8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2023-10-12T11:45:35Z</cp:lastPrinted>
  <dcterms:created xsi:type="dcterms:W3CDTF">2013-09-25T03:40:45Z</dcterms:created>
  <dcterms:modified xsi:type="dcterms:W3CDTF">2023-10-12T11:45:54Z</dcterms:modified>
</cp:coreProperties>
</file>